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etapp-cifs\Profile$\User-Ordner\muan\Desktop\"/>
    </mc:Choice>
  </mc:AlternateContent>
  <bookViews>
    <workbookView xWindow="0" yWindow="0" windowWidth="25200" windowHeight="1192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12" i="1" s="1"/>
  <c r="G12" i="1" s="1"/>
  <c r="F11" i="1"/>
  <c r="G11" i="1" s="1"/>
  <c r="E11" i="1"/>
  <c r="E10" i="1"/>
  <c r="F10" i="1" s="1"/>
  <c r="G10" i="1" s="1"/>
  <c r="E9" i="1"/>
  <c r="F9" i="1" s="1"/>
  <c r="G9" i="1" s="1"/>
  <c r="E8" i="1"/>
  <c r="F8" i="1" s="1"/>
  <c r="G8" i="1" s="1"/>
  <c r="E7" i="1"/>
  <c r="F7" i="1" s="1"/>
  <c r="G7" i="1" s="1"/>
  <c r="E6" i="1"/>
  <c r="F6" i="1" s="1"/>
  <c r="G6" i="1" s="1"/>
  <c r="E5" i="1"/>
  <c r="F5" i="1" s="1"/>
  <c r="G5" i="1" s="1"/>
  <c r="E4" i="1"/>
  <c r="F4" i="1" s="1"/>
  <c r="G4" i="1" s="1"/>
  <c r="G48" i="1"/>
  <c r="H48" i="1" s="1"/>
  <c r="I48" i="1" s="1"/>
  <c r="G47" i="1"/>
  <c r="H47" i="1" s="1"/>
  <c r="I47" i="1" s="1"/>
  <c r="G46" i="1"/>
  <c r="H46" i="1" s="1"/>
  <c r="I46" i="1" s="1"/>
  <c r="G45" i="1"/>
  <c r="H45" i="1" s="1"/>
  <c r="I45" i="1" s="1"/>
  <c r="G44" i="1"/>
  <c r="H44" i="1" s="1"/>
  <c r="I44" i="1" s="1"/>
  <c r="J44" i="1" s="1"/>
  <c r="G42" i="1"/>
  <c r="H42" i="1" s="1"/>
  <c r="I42" i="1" s="1"/>
  <c r="G41" i="1"/>
  <c r="H41" i="1" s="1"/>
  <c r="I41" i="1" s="1"/>
  <c r="G40" i="1"/>
  <c r="H40" i="1" s="1"/>
  <c r="I40" i="1" s="1"/>
  <c r="G39" i="1"/>
  <c r="H39" i="1" s="1"/>
  <c r="I39" i="1" s="1"/>
  <c r="G38" i="1"/>
  <c r="H38" i="1" s="1"/>
  <c r="I38" i="1" s="1"/>
  <c r="G37" i="1"/>
  <c r="H37" i="1" s="1"/>
  <c r="I37" i="1" s="1"/>
  <c r="G36" i="1"/>
  <c r="H36" i="1" s="1"/>
  <c r="I36" i="1" s="1"/>
  <c r="G34" i="1"/>
  <c r="H34" i="1" s="1"/>
  <c r="I34" i="1" s="1"/>
  <c r="G33" i="1"/>
  <c r="H33" i="1" s="1"/>
  <c r="I33" i="1" s="1"/>
  <c r="H32" i="1"/>
  <c r="I32" i="1" s="1"/>
  <c r="G32" i="1"/>
  <c r="G31" i="1"/>
  <c r="H31" i="1" s="1"/>
  <c r="I31" i="1" s="1"/>
  <c r="G30" i="1"/>
  <c r="H30" i="1" s="1"/>
  <c r="I30" i="1" s="1"/>
  <c r="G29" i="1"/>
  <c r="H29" i="1" s="1"/>
  <c r="I29" i="1" s="1"/>
  <c r="G28" i="1"/>
  <c r="H28" i="1" s="1"/>
  <c r="I28" i="1" s="1"/>
  <c r="G26" i="1"/>
  <c r="H26" i="1" s="1"/>
  <c r="I26" i="1" s="1"/>
  <c r="G25" i="1"/>
  <c r="H25" i="1" s="1"/>
  <c r="I25" i="1" s="1"/>
  <c r="G24" i="1"/>
  <c r="H24" i="1" s="1"/>
  <c r="I24" i="1" s="1"/>
  <c r="G23" i="1"/>
  <c r="H23" i="1" s="1"/>
  <c r="I23" i="1" s="1"/>
  <c r="G22" i="1"/>
  <c r="H22" i="1" s="1"/>
  <c r="I22" i="1" s="1"/>
  <c r="G21" i="1"/>
  <c r="H21" i="1" s="1"/>
  <c r="I21" i="1" s="1"/>
  <c r="G20" i="1"/>
  <c r="H20" i="1" s="1"/>
  <c r="I20" i="1" s="1"/>
  <c r="G19" i="1"/>
  <c r="H19" i="1" s="1"/>
  <c r="I19" i="1" s="1"/>
  <c r="G14" i="1" l="1"/>
  <c r="J46" i="1"/>
  <c r="J48" i="1"/>
  <c r="I50" i="1"/>
  <c r="J19" i="1"/>
  <c r="J26" i="1"/>
  <c r="J34" i="1"/>
  <c r="J42" i="1"/>
  <c r="J52" i="1" l="1"/>
  <c r="J51" i="1"/>
</calcChain>
</file>

<file path=xl/sharedStrings.xml><?xml version="1.0" encoding="utf-8"?>
<sst xmlns="http://schemas.openxmlformats.org/spreadsheetml/2006/main" count="77" uniqueCount="30">
  <si>
    <t>Teil Nr</t>
  </si>
  <si>
    <t>JL-Sat 12/212 Hybrid</t>
  </si>
  <si>
    <t>Anz</t>
  </si>
  <si>
    <t xml:space="preserve">L </t>
  </si>
  <si>
    <t>B</t>
  </si>
  <si>
    <t>A</t>
  </si>
  <si>
    <t>GesA</t>
  </si>
  <si>
    <t>qm</t>
  </si>
  <si>
    <t>alles</t>
  </si>
  <si>
    <t>Bo/De</t>
  </si>
  <si>
    <t>bas</t>
  </si>
  <si>
    <t>SW au</t>
  </si>
  <si>
    <t>SW in</t>
  </si>
  <si>
    <t>ST1</t>
  </si>
  <si>
    <t>ST2</t>
  </si>
  <si>
    <t>Rü</t>
  </si>
  <si>
    <t>Mon</t>
  </si>
  <si>
    <t>ST3</t>
  </si>
  <si>
    <t>sin</t>
  </si>
  <si>
    <t>dop</t>
  </si>
  <si>
    <t>Versteifungen</t>
  </si>
  <si>
    <t>Port1a - 9mm</t>
  </si>
  <si>
    <t>Port2a - 9mm</t>
  </si>
  <si>
    <t>Port1</t>
  </si>
  <si>
    <t>Port2</t>
  </si>
  <si>
    <t>Gesamt</t>
  </si>
  <si>
    <t>Einsatz für</t>
  </si>
  <si>
    <t>JL-Sat 12</t>
  </si>
  <si>
    <t>Original</t>
  </si>
  <si>
    <t>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</si>
</sst>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2"/>
  <sheetViews>
    <sheetView tabSelected="1" workbookViewId="0">
      <selection activeCell="E17" sqref="E17"/>
    </sheetView>
  </sheetViews>
  <sheetFormatPr baseColWidth="10" defaultRowHeight="15" x14ac:dyDescent="0.25"/>
  <sheetData>
    <row r="2" spans="1:7" x14ac:dyDescent="0.25">
      <c r="A2" t="s">
        <v>27</v>
      </c>
      <c r="B2" t="s">
        <v>28</v>
      </c>
    </row>
    <row r="3" spans="1:7" x14ac:dyDescent="0.25"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1:7" x14ac:dyDescent="0.25">
      <c r="A4" t="s">
        <v>9</v>
      </c>
      <c r="B4">
        <v>2</v>
      </c>
      <c r="C4">
        <v>37</v>
      </c>
      <c r="D4">
        <v>35</v>
      </c>
      <c r="E4">
        <f>D4*C4</f>
        <v>1295</v>
      </c>
      <c r="F4">
        <f>E4*B4</f>
        <v>2590</v>
      </c>
      <c r="G4">
        <f>F4/10000</f>
        <v>0.25900000000000001</v>
      </c>
    </row>
    <row r="5" spans="1:7" x14ac:dyDescent="0.25">
      <c r="A5" t="s">
        <v>29</v>
      </c>
      <c r="B5">
        <v>2</v>
      </c>
      <c r="C5">
        <v>57</v>
      </c>
      <c r="D5">
        <v>33</v>
      </c>
      <c r="E5">
        <f t="shared" ref="E5:E12" si="0">D5*C5</f>
        <v>1881</v>
      </c>
      <c r="F5">
        <f t="shared" ref="F5:F12" si="1">E5*B5</f>
        <v>3762</v>
      </c>
      <c r="G5">
        <f t="shared" ref="G5:G12" si="2">F5/10000</f>
        <v>0.37619999999999998</v>
      </c>
    </row>
    <row r="6" spans="1:7" x14ac:dyDescent="0.25">
      <c r="A6" t="s">
        <v>13</v>
      </c>
      <c r="B6">
        <v>1</v>
      </c>
      <c r="C6">
        <v>57</v>
      </c>
      <c r="D6">
        <v>16.600000000000001</v>
      </c>
      <c r="E6">
        <f t="shared" si="0"/>
        <v>946.2</v>
      </c>
      <c r="F6">
        <f t="shared" si="1"/>
        <v>946.2</v>
      </c>
      <c r="G6">
        <f t="shared" si="2"/>
        <v>9.462000000000001E-2</v>
      </c>
    </row>
    <row r="7" spans="1:7" x14ac:dyDescent="0.25">
      <c r="A7" t="s">
        <v>14</v>
      </c>
      <c r="B7">
        <v>1</v>
      </c>
      <c r="C7">
        <v>57</v>
      </c>
      <c r="D7">
        <v>24.8</v>
      </c>
      <c r="E7">
        <f t="shared" si="0"/>
        <v>1413.6000000000001</v>
      </c>
      <c r="F7">
        <f t="shared" si="1"/>
        <v>1413.6000000000001</v>
      </c>
      <c r="G7">
        <f t="shared" si="2"/>
        <v>0.14136000000000001</v>
      </c>
    </row>
    <row r="8" spans="1:7" x14ac:dyDescent="0.25">
      <c r="A8" t="s">
        <v>15</v>
      </c>
      <c r="B8">
        <v>1</v>
      </c>
      <c r="C8">
        <v>57</v>
      </c>
      <c r="D8">
        <v>10</v>
      </c>
      <c r="E8">
        <f t="shared" si="0"/>
        <v>570</v>
      </c>
      <c r="F8">
        <f t="shared" si="1"/>
        <v>570</v>
      </c>
      <c r="G8">
        <f t="shared" si="2"/>
        <v>5.7000000000000002E-2</v>
      </c>
    </row>
    <row r="9" spans="1:7" x14ac:dyDescent="0.25">
      <c r="A9" t="s">
        <v>16</v>
      </c>
      <c r="B9">
        <v>1</v>
      </c>
      <c r="C9">
        <v>57</v>
      </c>
      <c r="D9">
        <v>15.9</v>
      </c>
      <c r="E9">
        <f t="shared" si="0"/>
        <v>906.30000000000007</v>
      </c>
      <c r="F9">
        <f t="shared" si="1"/>
        <v>906.30000000000007</v>
      </c>
      <c r="G9">
        <f t="shared" si="2"/>
        <v>9.0630000000000002E-2</v>
      </c>
    </row>
    <row r="10" spans="1:7" x14ac:dyDescent="0.25">
      <c r="A10" t="s">
        <v>17</v>
      </c>
      <c r="B10">
        <v>1</v>
      </c>
      <c r="C10">
        <v>57</v>
      </c>
      <c r="D10">
        <v>15.4</v>
      </c>
      <c r="E10">
        <f t="shared" si="0"/>
        <v>877.80000000000007</v>
      </c>
      <c r="F10">
        <f t="shared" si="1"/>
        <v>877.80000000000007</v>
      </c>
      <c r="G10">
        <f t="shared" si="2"/>
        <v>8.7780000000000011E-2</v>
      </c>
    </row>
    <row r="11" spans="1:7" x14ac:dyDescent="0.25">
      <c r="A11" t="s">
        <v>23</v>
      </c>
      <c r="B11">
        <v>1</v>
      </c>
      <c r="C11">
        <v>22.8</v>
      </c>
      <c r="D11">
        <v>7</v>
      </c>
      <c r="E11">
        <f t="shared" si="0"/>
        <v>159.6</v>
      </c>
      <c r="F11">
        <f t="shared" si="1"/>
        <v>159.6</v>
      </c>
      <c r="G11">
        <f t="shared" si="2"/>
        <v>1.5959999999999998E-2</v>
      </c>
    </row>
    <row r="12" spans="1:7" x14ac:dyDescent="0.25">
      <c r="A12" t="s">
        <v>24</v>
      </c>
      <c r="B12">
        <v>1</v>
      </c>
      <c r="C12">
        <v>7.5</v>
      </c>
      <c r="D12">
        <v>7</v>
      </c>
      <c r="E12">
        <f t="shared" si="0"/>
        <v>52.5</v>
      </c>
      <c r="F12">
        <f t="shared" si="1"/>
        <v>52.5</v>
      </c>
      <c r="G12">
        <f t="shared" si="2"/>
        <v>5.2500000000000003E-3</v>
      </c>
    </row>
    <row r="14" spans="1:7" x14ac:dyDescent="0.25">
      <c r="G14">
        <f>SUM(G4:G12)</f>
        <v>1.1278000000000001</v>
      </c>
    </row>
    <row r="17" spans="1:10" x14ac:dyDescent="0.25">
      <c r="A17" t="s">
        <v>0</v>
      </c>
      <c r="C17" t="s">
        <v>1</v>
      </c>
    </row>
    <row r="18" spans="1:10" x14ac:dyDescent="0.25"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</row>
    <row r="19" spans="1:10" x14ac:dyDescent="0.25">
      <c r="A19" s="1">
        <v>1</v>
      </c>
      <c r="B19" t="s">
        <v>8</v>
      </c>
      <c r="C19" t="s">
        <v>9</v>
      </c>
      <c r="D19">
        <v>3</v>
      </c>
      <c r="E19">
        <v>39</v>
      </c>
      <c r="F19">
        <v>35</v>
      </c>
      <c r="G19">
        <f>F19*E19</f>
        <v>1365</v>
      </c>
      <c r="H19">
        <f>G19*D19</f>
        <v>4095</v>
      </c>
      <c r="I19">
        <f>H19/10000</f>
        <v>0.40949999999999998</v>
      </c>
      <c r="J19">
        <f>I19/3</f>
        <v>0.13649999999999998</v>
      </c>
    </row>
    <row r="20" spans="1:10" x14ac:dyDescent="0.25">
      <c r="A20">
        <v>2</v>
      </c>
      <c r="B20" t="s">
        <v>10</v>
      </c>
      <c r="C20" t="s">
        <v>11</v>
      </c>
      <c r="D20">
        <v>1</v>
      </c>
      <c r="E20" s="2">
        <v>56</v>
      </c>
      <c r="F20">
        <v>33</v>
      </c>
      <c r="G20">
        <f t="shared" ref="G20:G26" si="3">F20*E20</f>
        <v>1848</v>
      </c>
      <c r="H20">
        <f>G20*D20</f>
        <v>1848</v>
      </c>
      <c r="I20">
        <f t="shared" ref="I20:I48" si="4">H20/10000</f>
        <v>0.18479999999999999</v>
      </c>
    </row>
    <row r="21" spans="1:10" x14ac:dyDescent="0.25">
      <c r="A21">
        <v>3</v>
      </c>
      <c r="B21" t="s">
        <v>10</v>
      </c>
      <c r="C21" t="s">
        <v>12</v>
      </c>
      <c r="D21">
        <v>1</v>
      </c>
      <c r="E21" s="2">
        <v>55</v>
      </c>
      <c r="F21">
        <v>33</v>
      </c>
      <c r="G21">
        <f t="shared" si="3"/>
        <v>1815</v>
      </c>
      <c r="H21">
        <f>G21*D21</f>
        <v>1815</v>
      </c>
      <c r="I21">
        <f t="shared" si="4"/>
        <v>0.18149999999999999</v>
      </c>
    </row>
    <row r="22" spans="1:10" x14ac:dyDescent="0.25">
      <c r="A22">
        <v>4</v>
      </c>
      <c r="B22" t="s">
        <v>10</v>
      </c>
      <c r="C22" t="s">
        <v>13</v>
      </c>
      <c r="D22">
        <v>1</v>
      </c>
      <c r="E22" s="2">
        <v>53</v>
      </c>
      <c r="F22">
        <v>19.600000000000001</v>
      </c>
      <c r="G22">
        <f t="shared" si="3"/>
        <v>1038.8000000000002</v>
      </c>
      <c r="H22">
        <f>G22*D22</f>
        <v>1038.8000000000002</v>
      </c>
      <c r="I22">
        <f t="shared" si="4"/>
        <v>0.10388000000000001</v>
      </c>
    </row>
    <row r="23" spans="1:10" x14ac:dyDescent="0.25">
      <c r="A23">
        <v>5</v>
      </c>
      <c r="B23" t="s">
        <v>10</v>
      </c>
      <c r="C23" t="s">
        <v>14</v>
      </c>
      <c r="D23">
        <v>1</v>
      </c>
      <c r="E23" s="2">
        <v>53</v>
      </c>
      <c r="F23">
        <v>24.8</v>
      </c>
      <c r="G23">
        <f t="shared" si="3"/>
        <v>1314.4</v>
      </c>
      <c r="H23">
        <f>G23*D23</f>
        <v>1314.4</v>
      </c>
      <c r="I23">
        <f t="shared" si="4"/>
        <v>0.13144</v>
      </c>
    </row>
    <row r="24" spans="1:10" x14ac:dyDescent="0.25">
      <c r="A24">
        <v>6</v>
      </c>
      <c r="B24" t="s">
        <v>10</v>
      </c>
      <c r="C24" t="s">
        <v>15</v>
      </c>
      <c r="D24">
        <v>1</v>
      </c>
      <c r="E24" s="2">
        <v>53</v>
      </c>
      <c r="F24">
        <v>10</v>
      </c>
      <c r="G24">
        <f t="shared" si="3"/>
        <v>530</v>
      </c>
      <c r="H24">
        <f>G24*D24</f>
        <v>530</v>
      </c>
      <c r="I24">
        <f t="shared" si="4"/>
        <v>5.2999999999999999E-2</v>
      </c>
    </row>
    <row r="25" spans="1:10" x14ac:dyDescent="0.25">
      <c r="A25">
        <v>7</v>
      </c>
      <c r="B25" t="s">
        <v>10</v>
      </c>
      <c r="C25" t="s">
        <v>16</v>
      </c>
      <c r="D25">
        <v>1</v>
      </c>
      <c r="E25" s="2">
        <v>53</v>
      </c>
      <c r="F25">
        <v>15.9</v>
      </c>
      <c r="G25">
        <f t="shared" si="3"/>
        <v>842.7</v>
      </c>
      <c r="H25">
        <f>G25*D25</f>
        <v>842.7</v>
      </c>
      <c r="I25">
        <f t="shared" si="4"/>
        <v>8.4269999999999998E-2</v>
      </c>
    </row>
    <row r="26" spans="1:10" x14ac:dyDescent="0.25">
      <c r="A26">
        <v>8</v>
      </c>
      <c r="B26" t="s">
        <v>10</v>
      </c>
      <c r="C26" t="s">
        <v>17</v>
      </c>
      <c r="D26">
        <v>1</v>
      </c>
      <c r="E26" s="2">
        <v>53</v>
      </c>
      <c r="F26">
        <v>18.399999999999999</v>
      </c>
      <c r="G26">
        <f t="shared" si="3"/>
        <v>975.19999999999993</v>
      </c>
      <c r="H26">
        <f>G26*D26</f>
        <v>975.19999999999993</v>
      </c>
      <c r="I26">
        <f t="shared" si="4"/>
        <v>9.7519999999999996E-2</v>
      </c>
      <c r="J26">
        <f>SUM(I20:I26)</f>
        <v>0.8364100000000001</v>
      </c>
    </row>
    <row r="27" spans="1:10" x14ac:dyDescent="0.25">
      <c r="E27" s="2"/>
    </row>
    <row r="28" spans="1:10" x14ac:dyDescent="0.25">
      <c r="A28">
        <v>9</v>
      </c>
      <c r="B28" t="s">
        <v>18</v>
      </c>
      <c r="C28" t="s">
        <v>11</v>
      </c>
      <c r="D28">
        <v>1</v>
      </c>
      <c r="E28" s="2">
        <v>1</v>
      </c>
      <c r="F28">
        <v>33</v>
      </c>
      <c r="G28">
        <f t="shared" ref="G28:G34" si="5">F28*E28</f>
        <v>33</v>
      </c>
      <c r="H28">
        <f>G28*D28</f>
        <v>33</v>
      </c>
      <c r="I28">
        <f t="shared" ref="I28:I34" si="6">H28/10000</f>
        <v>3.3E-3</v>
      </c>
    </row>
    <row r="29" spans="1:10" x14ac:dyDescent="0.25">
      <c r="A29">
        <v>10</v>
      </c>
      <c r="B29" t="s">
        <v>18</v>
      </c>
      <c r="C29" t="s">
        <v>12</v>
      </c>
      <c r="D29">
        <v>1</v>
      </c>
      <c r="E29" s="2">
        <v>2</v>
      </c>
      <c r="F29">
        <v>33</v>
      </c>
      <c r="G29">
        <f t="shared" si="5"/>
        <v>66</v>
      </c>
      <c r="H29">
        <f>G29*D29</f>
        <v>66</v>
      </c>
      <c r="I29">
        <f t="shared" si="6"/>
        <v>6.6E-3</v>
      </c>
    </row>
    <row r="30" spans="1:10" x14ac:dyDescent="0.25">
      <c r="A30">
        <v>11</v>
      </c>
      <c r="B30" t="s">
        <v>18</v>
      </c>
      <c r="C30" t="s">
        <v>13</v>
      </c>
      <c r="D30">
        <v>1</v>
      </c>
      <c r="E30" s="2">
        <v>4</v>
      </c>
      <c r="F30">
        <v>19.600000000000001</v>
      </c>
      <c r="G30">
        <f t="shared" si="5"/>
        <v>78.400000000000006</v>
      </c>
      <c r="H30">
        <f>G30*D30</f>
        <v>78.400000000000006</v>
      </c>
      <c r="I30">
        <f t="shared" si="6"/>
        <v>7.8399999999999997E-3</v>
      </c>
    </row>
    <row r="31" spans="1:10" x14ac:dyDescent="0.25">
      <c r="A31">
        <v>12</v>
      </c>
      <c r="B31" t="s">
        <v>18</v>
      </c>
      <c r="C31" t="s">
        <v>14</v>
      </c>
      <c r="D31">
        <v>1</v>
      </c>
      <c r="E31" s="2">
        <v>4</v>
      </c>
      <c r="F31">
        <v>24.8</v>
      </c>
      <c r="G31">
        <f t="shared" si="5"/>
        <v>99.2</v>
      </c>
      <c r="H31">
        <f>G31*D31</f>
        <v>99.2</v>
      </c>
      <c r="I31">
        <f t="shared" si="6"/>
        <v>9.92E-3</v>
      </c>
    </row>
    <row r="32" spans="1:10" x14ac:dyDescent="0.25">
      <c r="A32">
        <v>13</v>
      </c>
      <c r="B32" t="s">
        <v>18</v>
      </c>
      <c r="C32" t="s">
        <v>15</v>
      </c>
      <c r="D32">
        <v>1</v>
      </c>
      <c r="E32" s="2">
        <v>4</v>
      </c>
      <c r="F32">
        <v>10</v>
      </c>
      <c r="G32">
        <f t="shared" si="5"/>
        <v>40</v>
      </c>
      <c r="H32">
        <f>G32*D32</f>
        <v>40</v>
      </c>
      <c r="I32">
        <f t="shared" si="6"/>
        <v>4.0000000000000001E-3</v>
      </c>
    </row>
    <row r="33" spans="1:10" x14ac:dyDescent="0.25">
      <c r="A33">
        <v>14</v>
      </c>
      <c r="B33" t="s">
        <v>18</v>
      </c>
      <c r="C33" t="s">
        <v>16</v>
      </c>
      <c r="D33">
        <v>1</v>
      </c>
      <c r="E33" s="2">
        <v>4</v>
      </c>
      <c r="F33">
        <v>15.9</v>
      </c>
      <c r="G33">
        <f t="shared" si="5"/>
        <v>63.6</v>
      </c>
      <c r="H33">
        <f>G33*D33</f>
        <v>63.6</v>
      </c>
      <c r="I33">
        <f t="shared" si="6"/>
        <v>6.3600000000000002E-3</v>
      </c>
    </row>
    <row r="34" spans="1:10" x14ac:dyDescent="0.25">
      <c r="A34">
        <v>15</v>
      </c>
      <c r="B34" t="s">
        <v>18</v>
      </c>
      <c r="C34" t="s">
        <v>17</v>
      </c>
      <c r="D34">
        <v>1</v>
      </c>
      <c r="E34" s="2">
        <v>4</v>
      </c>
      <c r="F34">
        <v>18.399999999999999</v>
      </c>
      <c r="G34">
        <f t="shared" si="5"/>
        <v>73.599999999999994</v>
      </c>
      <c r="H34">
        <f>G34*D34</f>
        <v>73.599999999999994</v>
      </c>
      <c r="I34">
        <f t="shared" si="6"/>
        <v>7.3599999999999994E-3</v>
      </c>
      <c r="J34">
        <f>SUM(I28:I34)</f>
        <v>4.537999999999999E-2</v>
      </c>
    </row>
    <row r="35" spans="1:10" x14ac:dyDescent="0.25">
      <c r="E35" s="2"/>
    </row>
    <row r="36" spans="1:10" x14ac:dyDescent="0.25">
      <c r="A36">
        <v>16</v>
      </c>
      <c r="B36" t="s">
        <v>19</v>
      </c>
      <c r="C36" t="s">
        <v>11</v>
      </c>
      <c r="D36">
        <v>1</v>
      </c>
      <c r="E36" s="2">
        <v>41</v>
      </c>
      <c r="F36">
        <v>33</v>
      </c>
      <c r="G36">
        <f t="shared" ref="G36:G42" si="7">F36*E36</f>
        <v>1353</v>
      </c>
      <c r="H36">
        <f>G36*D36</f>
        <v>1353</v>
      </c>
      <c r="I36">
        <f t="shared" ref="I36:I42" si="8">H36/10000</f>
        <v>0.1353</v>
      </c>
    </row>
    <row r="37" spans="1:10" x14ac:dyDescent="0.25">
      <c r="A37">
        <v>17</v>
      </c>
      <c r="B37" t="s">
        <v>19</v>
      </c>
      <c r="C37" t="s">
        <v>12</v>
      </c>
      <c r="D37">
        <v>1</v>
      </c>
      <c r="E37" s="2">
        <v>42</v>
      </c>
      <c r="F37">
        <v>33</v>
      </c>
      <c r="G37">
        <f t="shared" si="7"/>
        <v>1386</v>
      </c>
      <c r="H37">
        <f>G37*D37</f>
        <v>1386</v>
      </c>
      <c r="I37">
        <f t="shared" si="8"/>
        <v>0.1386</v>
      </c>
    </row>
    <row r="38" spans="1:10" x14ac:dyDescent="0.25">
      <c r="A38">
        <v>18</v>
      </c>
      <c r="B38" t="s">
        <v>19</v>
      </c>
      <c r="C38" t="s">
        <v>13</v>
      </c>
      <c r="D38">
        <v>1</v>
      </c>
      <c r="E38" s="2">
        <v>44</v>
      </c>
      <c r="F38">
        <v>19.600000000000001</v>
      </c>
      <c r="G38">
        <f t="shared" si="7"/>
        <v>862.40000000000009</v>
      </c>
      <c r="H38">
        <f>G38*D38</f>
        <v>862.40000000000009</v>
      </c>
      <c r="I38">
        <f t="shared" si="8"/>
        <v>8.6240000000000011E-2</v>
      </c>
    </row>
    <row r="39" spans="1:10" x14ac:dyDescent="0.25">
      <c r="A39">
        <v>19</v>
      </c>
      <c r="B39" t="s">
        <v>19</v>
      </c>
      <c r="C39" t="s">
        <v>14</v>
      </c>
      <c r="D39">
        <v>1</v>
      </c>
      <c r="E39" s="2">
        <v>44</v>
      </c>
      <c r="F39">
        <v>24.8</v>
      </c>
      <c r="G39">
        <f t="shared" si="7"/>
        <v>1091.2</v>
      </c>
      <c r="H39">
        <f>G39*D39</f>
        <v>1091.2</v>
      </c>
      <c r="I39">
        <f t="shared" si="8"/>
        <v>0.10912000000000001</v>
      </c>
    </row>
    <row r="40" spans="1:10" x14ac:dyDescent="0.25">
      <c r="A40">
        <v>20</v>
      </c>
      <c r="B40" t="s">
        <v>19</v>
      </c>
      <c r="C40" t="s">
        <v>15</v>
      </c>
      <c r="D40">
        <v>1</v>
      </c>
      <c r="E40" s="2">
        <v>44</v>
      </c>
      <c r="F40">
        <v>10</v>
      </c>
      <c r="G40">
        <f t="shared" si="7"/>
        <v>440</v>
      </c>
      <c r="H40">
        <f>G40*D40</f>
        <v>440</v>
      </c>
      <c r="I40">
        <f t="shared" si="8"/>
        <v>4.3999999999999997E-2</v>
      </c>
    </row>
    <row r="41" spans="1:10" x14ac:dyDescent="0.25">
      <c r="A41">
        <v>21</v>
      </c>
      <c r="B41" t="s">
        <v>19</v>
      </c>
      <c r="C41" t="s">
        <v>16</v>
      </c>
      <c r="D41">
        <v>1</v>
      </c>
      <c r="E41" s="2">
        <v>44</v>
      </c>
      <c r="F41">
        <v>15.9</v>
      </c>
      <c r="G41">
        <f t="shared" si="7"/>
        <v>699.6</v>
      </c>
      <c r="H41">
        <f>G41*D41</f>
        <v>699.6</v>
      </c>
      <c r="I41">
        <f t="shared" si="8"/>
        <v>6.9960000000000008E-2</v>
      </c>
    </row>
    <row r="42" spans="1:10" x14ac:dyDescent="0.25">
      <c r="A42">
        <v>22</v>
      </c>
      <c r="B42" t="s">
        <v>19</v>
      </c>
      <c r="C42" t="s">
        <v>17</v>
      </c>
      <c r="D42">
        <v>1</v>
      </c>
      <c r="E42" s="2">
        <v>44</v>
      </c>
      <c r="F42">
        <v>18.399999999999999</v>
      </c>
      <c r="G42">
        <f t="shared" si="7"/>
        <v>809.59999999999991</v>
      </c>
      <c r="H42">
        <f>G42*D42</f>
        <v>809.59999999999991</v>
      </c>
      <c r="I42">
        <f t="shared" si="8"/>
        <v>8.095999999999999E-2</v>
      </c>
      <c r="J42">
        <f>SUM(I36:I42)</f>
        <v>0.6641800000000001</v>
      </c>
    </row>
    <row r="44" spans="1:10" x14ac:dyDescent="0.25">
      <c r="A44">
        <v>23</v>
      </c>
      <c r="C44" t="s">
        <v>20</v>
      </c>
      <c r="D44">
        <v>1</v>
      </c>
      <c r="E44" s="2">
        <v>68</v>
      </c>
      <c r="F44">
        <v>8</v>
      </c>
      <c r="G44">
        <f>F44*E44</f>
        <v>544</v>
      </c>
      <c r="H44">
        <f>G44*D44</f>
        <v>544</v>
      </c>
      <c r="I44">
        <f>H44/10000</f>
        <v>5.4399999999999997E-2</v>
      </c>
      <c r="J44">
        <f>I44</f>
        <v>5.4399999999999997E-2</v>
      </c>
    </row>
    <row r="45" spans="1:10" x14ac:dyDescent="0.25">
      <c r="A45" s="1">
        <v>24</v>
      </c>
      <c r="C45" t="s">
        <v>21</v>
      </c>
      <c r="D45" s="2">
        <v>2</v>
      </c>
      <c r="E45" s="2">
        <v>22.8</v>
      </c>
      <c r="F45" s="2">
        <v>7</v>
      </c>
      <c r="G45">
        <f>F45*E45</f>
        <v>159.6</v>
      </c>
      <c r="H45">
        <f>G45*D45</f>
        <v>319.2</v>
      </c>
      <c r="I45">
        <f>H45/10000</f>
        <v>3.1919999999999997E-2</v>
      </c>
    </row>
    <row r="46" spans="1:10" x14ac:dyDescent="0.25">
      <c r="A46" s="1">
        <v>25</v>
      </c>
      <c r="C46" t="s">
        <v>22</v>
      </c>
      <c r="D46" s="2">
        <v>2</v>
      </c>
      <c r="E46" s="2">
        <v>3.9</v>
      </c>
      <c r="F46" s="2">
        <v>7</v>
      </c>
      <c r="G46">
        <f>F46*E46</f>
        <v>27.3</v>
      </c>
      <c r="H46">
        <f>G46*D46</f>
        <v>54.6</v>
      </c>
      <c r="I46">
        <f t="shared" si="4"/>
        <v>5.4600000000000004E-3</v>
      </c>
      <c r="J46">
        <f>I45+I46</f>
        <v>3.7379999999999997E-2</v>
      </c>
    </row>
    <row r="47" spans="1:10" x14ac:dyDescent="0.25">
      <c r="A47" s="1">
        <v>26</v>
      </c>
      <c r="C47" t="s">
        <v>23</v>
      </c>
      <c r="D47">
        <v>2</v>
      </c>
      <c r="E47">
        <v>24</v>
      </c>
      <c r="F47">
        <v>6</v>
      </c>
      <c r="G47">
        <f>F47*E47</f>
        <v>144</v>
      </c>
      <c r="H47">
        <f>G47*D47</f>
        <v>288</v>
      </c>
      <c r="I47">
        <f t="shared" si="4"/>
        <v>2.8799999999999999E-2</v>
      </c>
    </row>
    <row r="48" spans="1:10" x14ac:dyDescent="0.25">
      <c r="A48" s="1">
        <v>27</v>
      </c>
      <c r="C48" t="s">
        <v>24</v>
      </c>
      <c r="D48">
        <v>2</v>
      </c>
      <c r="E48">
        <v>5.5</v>
      </c>
      <c r="F48">
        <v>6</v>
      </c>
      <c r="G48">
        <f>F48*E48</f>
        <v>33</v>
      </c>
      <c r="H48">
        <f>G48*D48</f>
        <v>66</v>
      </c>
      <c r="I48">
        <f t="shared" si="4"/>
        <v>6.6E-3</v>
      </c>
      <c r="J48">
        <f>I48+I47</f>
        <v>3.5400000000000001E-2</v>
      </c>
    </row>
    <row r="50" spans="8:10" x14ac:dyDescent="0.25">
      <c r="H50" t="s">
        <v>25</v>
      </c>
      <c r="I50">
        <f>SUM(I19:I48)</f>
        <v>2.0826500000000001</v>
      </c>
    </row>
    <row r="51" spans="8:10" x14ac:dyDescent="0.25">
      <c r="H51" t="s">
        <v>26</v>
      </c>
      <c r="I51">
        <v>12</v>
      </c>
      <c r="J51">
        <f>J19+J19+J26+J34+J44+J48</f>
        <v>1.2445900000000001</v>
      </c>
    </row>
    <row r="52" spans="8:10" x14ac:dyDescent="0.25">
      <c r="H52" t="s">
        <v>26</v>
      </c>
      <c r="I52">
        <v>212</v>
      </c>
      <c r="J52">
        <f>J19+J19+J26+J42+J44+J46+J48</f>
        <v>1.9007700000000001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Müller, Andreas</dc:creator>
  <cp:lastModifiedBy>Müller, Andreas</cp:lastModifiedBy>
  <dcterms:created xsi:type="dcterms:W3CDTF">2017-02-13T16:15:13Z</dcterms:created>
  <dcterms:modified xsi:type="dcterms:W3CDTF">2017-02-13T16:16:32Z</dcterms:modified>
</cp:coreProperties>
</file>